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c46b2f\fin.obmen\Суворова Т.В\"/>
    </mc:Choice>
  </mc:AlternateContent>
  <xr:revisionPtr revIDLastSave="0" documentId="13_ncr:1_{EA9D4547-8A0F-4D0D-B3D7-27B5CA8E47AF}" xr6:coauthVersionLast="36" xr6:coauthVersionMax="36" xr10:uidLastSave="{00000000-0000-0000-0000-000000000000}"/>
  <bookViews>
    <workbookView xWindow="0" yWindow="0" windowWidth="28800" windowHeight="12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53" i="1" l="1"/>
  <c r="H48" i="1"/>
  <c r="H51" i="1"/>
  <c r="H43" i="1"/>
  <c r="H41" i="1"/>
  <c r="H39" i="1"/>
  <c r="H33" i="1"/>
  <c r="H31" i="1"/>
  <c r="H27" i="1"/>
  <c r="H21" i="1"/>
  <c r="H17" i="1"/>
  <c r="H14" i="1"/>
  <c r="H8" i="1"/>
</calcChain>
</file>

<file path=xl/sharedStrings.xml><?xml version="1.0" encoding="utf-8"?>
<sst xmlns="http://schemas.openxmlformats.org/spreadsheetml/2006/main" count="136" uniqueCount="71">
  <si>
    <t>Наименования</t>
  </si>
  <si>
    <t>Рз</t>
  </si>
  <si>
    <t>Пр</t>
  </si>
  <si>
    <t>Сумма (тыс. руб.)</t>
  </si>
  <si>
    <t>2022 год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</si>
  <si>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</si>
  <si>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</si>
  <si>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</si>
  <si>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</si>
  <si>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</si>
  <si>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</si>
  <si>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</si>
  <si>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</si>
  <si>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</si>
  <si>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</si>
  <si>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</si>
  <si>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</si>
  <si>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</si>
  <si>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</si>
  <si>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Мобилизационная подготовка экономики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</si>
  <si>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</si>
  <si>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</si>
  <si>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</si>
  <si>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</si>
  <si>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</si>
  <si>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</si>
  <si>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</si>
  <si>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</si>
  <si>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Сельское хозяйство и рыболовство</t>
  </si>
  <si>
    <t>05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</si>
  <si>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</si>
  <si>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</si>
  <si>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</si>
  <si>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</si>
  <si>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</si>
  <si>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</si>
  <si>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</si>
  <si>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</si>
  <si>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</si>
  <si>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</si>
  <si>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</si>
  <si>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</si>
  <si>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</si>
  <si>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</si>
  <si>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</si>
  <si>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</si>
  <si>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</si>
  <si>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</si>
  <si>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</si>
  <si>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</si>
  <si>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</si>
  <si>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Здравоохранение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</si>
  <si>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</si>
  <si>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</si>
  <si>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</si>
  <si>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</si>
  <si>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</si>
  <si>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</si>
  <si>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</si>
  <si>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11</t>
  </si>
  <si>
    <t>Физическая культура</t>
  </si>
  <si>
    <t>Спорт высших достижений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</si>
  <si>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</si>
  <si>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</si>
  <si>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Итого</t>
  </si>
  <si>
    <t>Сведения о расходах бюджета по разделам и подразделам классификации расходов на очередной финансовый год и плановый период в сравнении с ожидаемым исполнением текущего года</t>
  </si>
  <si>
    <t>2023 год</t>
  </si>
  <si>
    <t>2024 год</t>
  </si>
  <si>
    <t>ожидаемое исполнение</t>
  </si>
  <si>
    <t>текущий год</t>
  </si>
  <si>
    <t>плановый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</si>
</sst>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gt;=5]#,##0.00,;[Red][&lt;=-5]\-#,##0.00,;#,##0.00,"/>
    <numFmt numFmtId="165" formatCode="0.00;[Red]0.00"/>
  </numFmts>
  <fonts count="11" x14ac:knownFonts="1">
    <font>
      <sz val="11"/>
      <color indexed="8"/>
      <name val="Calibri"/>
      <family val="2"/>
      <scheme val="minor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8"/>
      <color rgb="FF000000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0" fillId="0" borderId="0" xfId="0" applyFill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5" fontId="0" fillId="0" borderId="0" xfId="0" applyNumberFormat="1" applyFill="1"/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topLeftCell="A19" workbookViewId="0">
      <selection activeCell="H53" sqref="H53"/>
    </sheetView>
  </sheetViews>
  <sheetFormatPr defaultRowHeight="15" x14ac:dyDescent="0.25"/>
  <cols>
    <col min="1" max="1" width="20" style="1" customWidth="1"/>
    <col min="2" max="2" width="27.7109375" style="1" customWidth="1"/>
    <col min="3" max="4" width="12.42578125" style="1" customWidth="1"/>
    <col min="5" max="5" width="18.42578125" style="16" customWidth="1"/>
    <col min="6" max="8" width="18.28515625" style="16" customWidth="1"/>
    <col min="9" max="9" width="9.140625" style="1"/>
    <col min="10" max="10" width="13.7109375" style="1" bestFit="1" customWidth="1"/>
    <col min="11" max="16384" width="9.140625" style="1"/>
  </cols>
  <sheetData>
    <row r="1" spans="1:8" ht="25.5" customHeight="1" x14ac:dyDescent="0.25">
      <c r="B1" s="2"/>
      <c r="C1" s="2"/>
      <c r="D1" s="2"/>
      <c r="E1" s="9"/>
      <c r="F1" s="9"/>
      <c r="G1" s="9"/>
      <c r="H1" s="22"/>
    </row>
    <row r="2" spans="1:8" ht="50.25" customHeight="1" x14ac:dyDescent="0.25">
      <c r="A2" s="29" t="s">
        <v>65</v>
      </c>
      <c r="B2" s="29"/>
      <c r="C2" s="29"/>
      <c r="D2" s="29"/>
      <c r="E2" s="29"/>
      <c r="F2" s="29"/>
      <c r="G2" s="29"/>
      <c r="H2" s="29"/>
    </row>
    <row r="3" spans="1:8" x14ac:dyDescent="0.25">
      <c r="A3" s="30"/>
      <c r="B3" s="30"/>
      <c r="C3" s="30"/>
      <c r="D3" s="30"/>
      <c r="E3" s="30"/>
    </row>
    <row r="4" spans="1:8" ht="15" customHeight="1" x14ac:dyDescent="0.25">
      <c r="A4" s="27" t="s">
        <v>0</v>
      </c>
      <c r="B4" s="27"/>
      <c r="C4" s="27" t="s">
        <v>1</v>
      </c>
      <c r="D4" s="27" t="s">
        <v>2</v>
      </c>
      <c r="E4" s="28" t="s">
        <v>3</v>
      </c>
      <c r="F4" s="28"/>
      <c r="G4" s="28"/>
      <c r="H4" s="28"/>
    </row>
    <row r="5" spans="1:8" ht="15" customHeight="1" x14ac:dyDescent="0.25">
      <c r="A5" s="27"/>
      <c r="B5" s="27"/>
      <c r="C5" s="27"/>
      <c r="D5" s="27"/>
      <c r="E5" s="21" t="s">
        <v>4</v>
      </c>
      <c r="F5" s="20" t="s">
        <v>66</v>
      </c>
      <c r="G5" s="20" t="s">
        <v>67</v>
      </c>
      <c r="H5" s="20">
        <v>2021</v>
      </c>
    </row>
    <row r="6" spans="1:8" ht="73.5" customHeight="1" x14ac:dyDescent="0.25">
      <c r="A6" s="27"/>
      <c r="B6" s="27"/>
      <c r="C6" s="27"/>
      <c r="D6" s="27"/>
      <c r="E6" s="3" t="s">
        <v>69</v>
      </c>
      <c r="F6" s="3" t="s">
        <v>70</v>
      </c>
      <c r="G6" s="3" t="s">
        <v>70</v>
      </c>
      <c r="H6" s="3" t="s">
        <v>68</v>
      </c>
    </row>
    <row r="7" spans="1:8" ht="15" customHeight="1" x14ac:dyDescent="0.25">
      <c r="A7" s="27">
        <v>1</v>
      </c>
      <c r="B7" s="27"/>
      <c r="C7" s="4">
        <v>2</v>
      </c>
      <c r="D7" s="4">
        <v>3</v>
      </c>
      <c r="E7" s="3">
        <v>6</v>
      </c>
      <c r="F7" s="17">
        <v>8</v>
      </c>
      <c r="G7" s="17">
        <v>10</v>
      </c>
      <c r="H7" s="17">
        <v>13</v>
      </c>
    </row>
    <row r="8" spans="1:8" s="8" customFormat="1" ht="15" customHeight="1" x14ac:dyDescent="0.25">
      <c r="A8" s="25" t="s">
        <v>5</v>
      </c>
      <c r="B8" s="25"/>
      <c r="C8" s="3" t="s">
        <v>6</v>
      </c>
      <c r="D8" s="3"/>
      <c r="E8" s="10">
        <v>445348632</v>
      </c>
      <c r="F8" s="11">
        <v>427808832</v>
      </c>
      <c r="G8" s="11">
        <v>415785832</v>
      </c>
      <c r="H8" s="31">
        <f>H9+H10+H11+H12+H13</f>
        <v>426619.88</v>
      </c>
    </row>
    <row r="9" spans="1:8" ht="23.25" customHeight="1" x14ac:dyDescent="0.25">
      <c r="A9" s="26" t="s">
        <v>7</v>
      </c>
      <c r="B9" s="26"/>
      <c r="C9" s="7" t="s">
        <v>6</v>
      </c>
      <c r="D9" s="7" t="s">
        <v>8</v>
      </c>
      <c r="E9" s="12">
        <v>3501570</v>
      </c>
      <c r="F9" s="13">
        <v>3501570</v>
      </c>
      <c r="G9" s="13">
        <v>3501570</v>
      </c>
      <c r="H9" s="32">
        <v>3519</v>
      </c>
    </row>
    <row r="10" spans="1:8" ht="34.5" customHeight="1" x14ac:dyDescent="0.25">
      <c r="A10" s="26" t="s">
        <v>9</v>
      </c>
      <c r="B10" s="26"/>
      <c r="C10" s="7" t="s">
        <v>6</v>
      </c>
      <c r="D10" s="7" t="s">
        <v>10</v>
      </c>
      <c r="E10" s="12">
        <v>12983000</v>
      </c>
      <c r="F10" s="13">
        <v>12983000</v>
      </c>
      <c r="G10" s="13">
        <v>12983000</v>
      </c>
      <c r="H10" s="32">
        <v>13740</v>
      </c>
    </row>
    <row r="11" spans="1:8" ht="34.5" customHeight="1" x14ac:dyDescent="0.25">
      <c r="A11" s="26" t="s">
        <v>11</v>
      </c>
      <c r="B11" s="26"/>
      <c r="C11" s="7" t="s">
        <v>6</v>
      </c>
      <c r="D11" s="7" t="s">
        <v>12</v>
      </c>
      <c r="E11" s="12">
        <v>179365115</v>
      </c>
      <c r="F11" s="14">
        <v>178660315</v>
      </c>
      <c r="G11" s="14">
        <v>176660315</v>
      </c>
      <c r="H11" s="32">
        <v>176745.28</v>
      </c>
    </row>
    <row r="12" spans="1:8" ht="34.5" customHeight="1" x14ac:dyDescent="0.25">
      <c r="A12" s="26" t="s">
        <v>13</v>
      </c>
      <c r="B12" s="26"/>
      <c r="C12" s="7" t="s">
        <v>6</v>
      </c>
      <c r="D12" s="7" t="s">
        <v>14</v>
      </c>
      <c r="E12" s="12">
        <v>8146000</v>
      </c>
      <c r="F12" s="13">
        <v>8146000</v>
      </c>
      <c r="G12" s="13">
        <v>8146000</v>
      </c>
      <c r="H12" s="32">
        <v>7275.7</v>
      </c>
    </row>
    <row r="13" spans="1:8" ht="15" customHeight="1" x14ac:dyDescent="0.25">
      <c r="A13" s="26" t="s">
        <v>15</v>
      </c>
      <c r="B13" s="26"/>
      <c r="C13" s="7" t="s">
        <v>6</v>
      </c>
      <c r="D13" s="7" t="s">
        <v>16</v>
      </c>
      <c r="E13" s="12">
        <v>241352947</v>
      </c>
      <c r="F13" s="13">
        <v>224517947</v>
      </c>
      <c r="G13" s="13">
        <v>214494947</v>
      </c>
      <c r="H13" s="32">
        <v>225339.9</v>
      </c>
    </row>
    <row r="14" spans="1:8" s="8" customFormat="1" ht="15" customHeight="1" x14ac:dyDescent="0.25">
      <c r="A14" s="25" t="s">
        <v>17</v>
      </c>
      <c r="B14" s="25"/>
      <c r="C14" s="3" t="s">
        <v>8</v>
      </c>
      <c r="D14" s="3"/>
      <c r="E14" s="10">
        <v>4257281</v>
      </c>
      <c r="F14" s="11">
        <v>4257281</v>
      </c>
      <c r="G14" s="11">
        <v>4257281</v>
      </c>
      <c r="H14" s="31">
        <f>H15+H16</f>
        <v>3618.9300000000003</v>
      </c>
    </row>
    <row r="15" spans="1:8" ht="15" customHeight="1" x14ac:dyDescent="0.25">
      <c r="A15" s="26" t="s">
        <v>18</v>
      </c>
      <c r="B15" s="26"/>
      <c r="C15" s="7" t="s">
        <v>8</v>
      </c>
      <c r="D15" s="7" t="s">
        <v>10</v>
      </c>
      <c r="E15" s="12">
        <v>4197281</v>
      </c>
      <c r="F15" s="13">
        <v>4197281</v>
      </c>
      <c r="G15" s="13">
        <v>4197281</v>
      </c>
      <c r="H15" s="32">
        <v>3564.53</v>
      </c>
    </row>
    <row r="16" spans="1:8" ht="15" customHeight="1" x14ac:dyDescent="0.25">
      <c r="A16" s="26" t="s">
        <v>19</v>
      </c>
      <c r="B16" s="26"/>
      <c r="C16" s="7" t="s">
        <v>8</v>
      </c>
      <c r="D16" s="7" t="s">
        <v>12</v>
      </c>
      <c r="E16" s="12">
        <v>60000</v>
      </c>
      <c r="F16" s="13">
        <v>60000</v>
      </c>
      <c r="G16" s="13">
        <v>60000</v>
      </c>
      <c r="H16" s="32">
        <v>54.4</v>
      </c>
    </row>
    <row r="17" spans="1:10" s="8" customFormat="1" ht="23.25" customHeight="1" x14ac:dyDescent="0.25">
      <c r="A17" s="25" t="s">
        <v>20</v>
      </c>
      <c r="B17" s="25"/>
      <c r="C17" s="3" t="s">
        <v>10</v>
      </c>
      <c r="D17" s="3"/>
      <c r="E17" s="10">
        <v>37164693</v>
      </c>
      <c r="F17" s="11">
        <v>36084105</v>
      </c>
      <c r="G17" s="11">
        <v>36084105</v>
      </c>
      <c r="H17" s="31">
        <f>H18+H19+H20</f>
        <v>30513.040000000001</v>
      </c>
    </row>
    <row r="18" spans="1:10" ht="15" customHeight="1" x14ac:dyDescent="0.25">
      <c r="A18" s="26" t="s">
        <v>21</v>
      </c>
      <c r="B18" s="26"/>
      <c r="C18" s="7" t="s">
        <v>10</v>
      </c>
      <c r="D18" s="7" t="s">
        <v>22</v>
      </c>
      <c r="E18" s="12">
        <v>3862000</v>
      </c>
      <c r="F18" s="13">
        <v>3060000</v>
      </c>
      <c r="G18" s="13">
        <v>3060000</v>
      </c>
      <c r="H18" s="32">
        <v>2582.7600000000002</v>
      </c>
    </row>
    <row r="19" spans="1:10" ht="23.25" customHeight="1" x14ac:dyDescent="0.25">
      <c r="A19" s="26" t="s">
        <v>23</v>
      </c>
      <c r="B19" s="26"/>
      <c r="C19" s="7" t="s">
        <v>10</v>
      </c>
      <c r="D19" s="7" t="s">
        <v>24</v>
      </c>
      <c r="E19" s="12">
        <v>19617693</v>
      </c>
      <c r="F19" s="13">
        <v>19554105</v>
      </c>
      <c r="G19" s="13">
        <v>19554105</v>
      </c>
      <c r="H19" s="32">
        <v>17127</v>
      </c>
    </row>
    <row r="20" spans="1:10" ht="23.25" customHeight="1" x14ac:dyDescent="0.25">
      <c r="A20" s="26" t="s">
        <v>25</v>
      </c>
      <c r="B20" s="26"/>
      <c r="C20" s="7" t="s">
        <v>10</v>
      </c>
      <c r="D20" s="7" t="s">
        <v>26</v>
      </c>
      <c r="E20" s="12">
        <v>13685000</v>
      </c>
      <c r="F20" s="13">
        <v>13470000</v>
      </c>
      <c r="G20" s="13">
        <v>13470000</v>
      </c>
      <c r="H20" s="32">
        <v>10803.28</v>
      </c>
    </row>
    <row r="21" spans="1:10" s="8" customFormat="1" ht="15" customHeight="1" x14ac:dyDescent="0.25">
      <c r="A21" s="25" t="s">
        <v>27</v>
      </c>
      <c r="B21" s="25"/>
      <c r="C21" s="3" t="s">
        <v>12</v>
      </c>
      <c r="D21" s="3"/>
      <c r="E21" s="10">
        <v>32376940</v>
      </c>
      <c r="F21" s="11">
        <v>35811160</v>
      </c>
      <c r="G21" s="11">
        <v>34015000</v>
      </c>
      <c r="H21" s="31">
        <f>H22+H23+H24+H25+H26</f>
        <v>64668.770000000004</v>
      </c>
    </row>
    <row r="22" spans="1:10" ht="15" customHeight="1" x14ac:dyDescent="0.25">
      <c r="A22" s="26" t="s">
        <v>28</v>
      </c>
      <c r="B22" s="26"/>
      <c r="C22" s="7" t="s">
        <v>12</v>
      </c>
      <c r="D22" s="7" t="s">
        <v>29</v>
      </c>
      <c r="E22" s="12">
        <v>1012000</v>
      </c>
      <c r="F22" s="13">
        <v>1012000</v>
      </c>
      <c r="G22" s="13">
        <v>1012000</v>
      </c>
      <c r="H22" s="32">
        <v>473.37</v>
      </c>
      <c r="J22" s="23"/>
    </row>
    <row r="23" spans="1:10" ht="15" customHeight="1" x14ac:dyDescent="0.25">
      <c r="A23" s="26" t="s">
        <v>30</v>
      </c>
      <c r="B23" s="26"/>
      <c r="C23" s="7" t="s">
        <v>12</v>
      </c>
      <c r="D23" s="7" t="s">
        <v>31</v>
      </c>
      <c r="E23" s="12">
        <v>1000000</v>
      </c>
      <c r="F23" s="13">
        <v>1000000</v>
      </c>
      <c r="G23" s="13">
        <v>1000000</v>
      </c>
      <c r="H23" s="32">
        <v>900.03</v>
      </c>
    </row>
    <row r="24" spans="1:10" ht="15" customHeight="1" x14ac:dyDescent="0.25">
      <c r="A24" s="26" t="s">
        <v>32</v>
      </c>
      <c r="B24" s="26"/>
      <c r="C24" s="7" t="s">
        <v>12</v>
      </c>
      <c r="D24" s="7" t="s">
        <v>22</v>
      </c>
      <c r="E24" s="12">
        <v>21364940</v>
      </c>
      <c r="F24" s="13">
        <v>26599160</v>
      </c>
      <c r="G24" s="13">
        <v>24803000</v>
      </c>
      <c r="H24" s="32">
        <v>58175.71</v>
      </c>
    </row>
    <row r="25" spans="1:10" ht="15" customHeight="1" x14ac:dyDescent="0.25">
      <c r="A25" s="26" t="s">
        <v>33</v>
      </c>
      <c r="B25" s="26"/>
      <c r="C25" s="7" t="s">
        <v>12</v>
      </c>
      <c r="D25" s="7" t="s">
        <v>24</v>
      </c>
      <c r="E25" s="12">
        <v>8000000</v>
      </c>
      <c r="F25" s="13">
        <v>6200000</v>
      </c>
      <c r="G25" s="13">
        <v>6200000</v>
      </c>
      <c r="H25" s="32">
        <v>4619.66</v>
      </c>
    </row>
    <row r="26" spans="1:10" ht="15" customHeight="1" x14ac:dyDescent="0.25">
      <c r="A26" s="26" t="s">
        <v>34</v>
      </c>
      <c r="B26" s="26"/>
      <c r="C26" s="7" t="s">
        <v>12</v>
      </c>
      <c r="D26" s="7" t="s">
        <v>35</v>
      </c>
      <c r="E26" s="12">
        <v>1000000</v>
      </c>
      <c r="F26" s="13">
        <v>1000000</v>
      </c>
      <c r="G26" s="13">
        <v>1000000</v>
      </c>
      <c r="H26" s="32">
        <v>500</v>
      </c>
    </row>
    <row r="27" spans="1:10" s="8" customFormat="1" ht="15" customHeight="1" x14ac:dyDescent="0.25">
      <c r="A27" s="25" t="s">
        <v>36</v>
      </c>
      <c r="B27" s="25"/>
      <c r="C27" s="3" t="s">
        <v>29</v>
      </c>
      <c r="D27" s="3"/>
      <c r="E27" s="10">
        <v>327969680</v>
      </c>
      <c r="F27" s="11">
        <v>286067330</v>
      </c>
      <c r="G27" s="11">
        <v>189908500</v>
      </c>
      <c r="H27" s="31">
        <f>H28+H29+H30</f>
        <v>372579.24</v>
      </c>
    </row>
    <row r="28" spans="1:10" ht="15" customHeight="1" x14ac:dyDescent="0.25">
      <c r="A28" s="26" t="s">
        <v>37</v>
      </c>
      <c r="B28" s="26"/>
      <c r="C28" s="7" t="s">
        <v>29</v>
      </c>
      <c r="D28" s="7" t="s">
        <v>6</v>
      </c>
      <c r="E28" s="12">
        <v>11395500</v>
      </c>
      <c r="F28" s="13">
        <v>9295500</v>
      </c>
      <c r="G28" s="13">
        <v>9295500</v>
      </c>
      <c r="H28" s="32">
        <v>7945.83</v>
      </c>
    </row>
    <row r="29" spans="1:10" ht="15" customHeight="1" x14ac:dyDescent="0.25">
      <c r="A29" s="26" t="s">
        <v>38</v>
      </c>
      <c r="B29" s="26"/>
      <c r="C29" s="7" t="s">
        <v>29</v>
      </c>
      <c r="D29" s="7" t="s">
        <v>8</v>
      </c>
      <c r="E29" s="12">
        <v>3750000</v>
      </c>
      <c r="F29" s="13">
        <v>250000</v>
      </c>
      <c r="G29" s="13">
        <v>250000</v>
      </c>
      <c r="H29" s="32">
        <v>22698</v>
      </c>
    </row>
    <row r="30" spans="1:10" ht="15" customHeight="1" x14ac:dyDescent="0.25">
      <c r="A30" s="26" t="s">
        <v>39</v>
      </c>
      <c r="B30" s="26"/>
      <c r="C30" s="7" t="s">
        <v>29</v>
      </c>
      <c r="D30" s="7" t="s">
        <v>10</v>
      </c>
      <c r="E30" s="12">
        <v>312824180</v>
      </c>
      <c r="F30" s="13">
        <v>276521830</v>
      </c>
      <c r="G30" s="13">
        <v>180363000</v>
      </c>
      <c r="H30" s="32">
        <v>341935.41</v>
      </c>
    </row>
    <row r="31" spans="1:10" s="8" customFormat="1" ht="15" customHeight="1" x14ac:dyDescent="0.25">
      <c r="A31" s="25" t="s">
        <v>40</v>
      </c>
      <c r="B31" s="25"/>
      <c r="C31" s="3" t="s">
        <v>14</v>
      </c>
      <c r="D31" s="3"/>
      <c r="E31" s="10">
        <v>633370</v>
      </c>
      <c r="F31" s="11">
        <v>633370</v>
      </c>
      <c r="G31" s="11">
        <v>633370</v>
      </c>
      <c r="H31" s="31">
        <f>H32</f>
        <v>445.3</v>
      </c>
    </row>
    <row r="32" spans="1:10" ht="15" customHeight="1" x14ac:dyDescent="0.25">
      <c r="A32" s="26" t="s">
        <v>41</v>
      </c>
      <c r="B32" s="26"/>
      <c r="C32" s="7" t="s">
        <v>14</v>
      </c>
      <c r="D32" s="7" t="s">
        <v>29</v>
      </c>
      <c r="E32" s="12">
        <v>633370</v>
      </c>
      <c r="F32" s="13">
        <v>633370</v>
      </c>
      <c r="G32" s="13">
        <v>633370</v>
      </c>
      <c r="H32" s="32">
        <v>445.3</v>
      </c>
    </row>
    <row r="33" spans="1:8" s="8" customFormat="1" ht="15" customHeight="1" x14ac:dyDescent="0.25">
      <c r="A33" s="25" t="s">
        <v>42</v>
      </c>
      <c r="B33" s="25"/>
      <c r="C33" s="3" t="s">
        <v>43</v>
      </c>
      <c r="D33" s="3"/>
      <c r="E33" s="10">
        <v>1101976650</v>
      </c>
      <c r="F33" s="11">
        <v>2595928680</v>
      </c>
      <c r="G33" s="11">
        <v>3910180010</v>
      </c>
      <c r="H33" s="31">
        <f>H34+H35+H36+H37+H38</f>
        <v>702050.29999999993</v>
      </c>
    </row>
    <row r="34" spans="1:8" ht="15" customHeight="1" x14ac:dyDescent="0.25">
      <c r="A34" s="26" t="s">
        <v>44</v>
      </c>
      <c r="B34" s="26"/>
      <c r="C34" s="7" t="s">
        <v>43</v>
      </c>
      <c r="D34" s="7" t="s">
        <v>6</v>
      </c>
      <c r="E34" s="12">
        <v>630152700</v>
      </c>
      <c r="F34" s="13">
        <v>670740000</v>
      </c>
      <c r="G34" s="13">
        <v>929464500</v>
      </c>
      <c r="H34" s="32">
        <v>377882.34</v>
      </c>
    </row>
    <row r="35" spans="1:8" ht="15" customHeight="1" x14ac:dyDescent="0.25">
      <c r="A35" s="26" t="s">
        <v>45</v>
      </c>
      <c r="B35" s="26"/>
      <c r="C35" s="7" t="s">
        <v>43</v>
      </c>
      <c r="D35" s="7" t="s">
        <v>8</v>
      </c>
      <c r="E35" s="12">
        <v>423957450</v>
      </c>
      <c r="F35" s="13">
        <v>1869662180</v>
      </c>
      <c r="G35" s="13">
        <v>2924129010</v>
      </c>
      <c r="H35" s="32">
        <v>276737.84999999998</v>
      </c>
    </row>
    <row r="36" spans="1:8" ht="15" customHeight="1" x14ac:dyDescent="0.25">
      <c r="A36" s="26" t="s">
        <v>46</v>
      </c>
      <c r="B36" s="26"/>
      <c r="C36" s="7" t="s">
        <v>43</v>
      </c>
      <c r="D36" s="7" t="s">
        <v>10</v>
      </c>
      <c r="E36" s="12">
        <v>40126000</v>
      </c>
      <c r="F36" s="13">
        <v>47786000</v>
      </c>
      <c r="G36" s="13">
        <v>48846000</v>
      </c>
      <c r="H36" s="32">
        <v>40036.230000000003</v>
      </c>
    </row>
    <row r="37" spans="1:8" ht="15" customHeight="1" x14ac:dyDescent="0.25">
      <c r="A37" s="26" t="s">
        <v>47</v>
      </c>
      <c r="B37" s="26"/>
      <c r="C37" s="7" t="s">
        <v>43</v>
      </c>
      <c r="D37" s="7" t="s">
        <v>43</v>
      </c>
      <c r="E37" s="12">
        <v>500000</v>
      </c>
      <c r="F37" s="13">
        <v>500000</v>
      </c>
      <c r="G37" s="13">
        <v>500000</v>
      </c>
      <c r="H37" s="32">
        <v>458.9</v>
      </c>
    </row>
    <row r="38" spans="1:8" ht="15" customHeight="1" x14ac:dyDescent="0.25">
      <c r="A38" s="26" t="s">
        <v>48</v>
      </c>
      <c r="B38" s="26"/>
      <c r="C38" s="7" t="s">
        <v>43</v>
      </c>
      <c r="D38" s="7" t="s">
        <v>22</v>
      </c>
      <c r="E38" s="12">
        <v>7240500</v>
      </c>
      <c r="F38" s="13">
        <v>7240500</v>
      </c>
      <c r="G38" s="13">
        <v>7240500</v>
      </c>
      <c r="H38" s="32">
        <v>6934.98</v>
      </c>
    </row>
    <row r="39" spans="1:8" s="8" customFormat="1" ht="15" customHeight="1" x14ac:dyDescent="0.25">
      <c r="A39" s="25" t="s">
        <v>49</v>
      </c>
      <c r="B39" s="25"/>
      <c r="C39" s="3" t="s">
        <v>31</v>
      </c>
      <c r="D39" s="3"/>
      <c r="E39" s="10">
        <v>88014810</v>
      </c>
      <c r="F39" s="11">
        <v>74879990</v>
      </c>
      <c r="G39" s="11">
        <v>124883580</v>
      </c>
      <c r="H39" s="31">
        <f>H40</f>
        <v>84250.27</v>
      </c>
    </row>
    <row r="40" spans="1:8" ht="15" customHeight="1" x14ac:dyDescent="0.25">
      <c r="A40" s="26" t="s">
        <v>50</v>
      </c>
      <c r="B40" s="26"/>
      <c r="C40" s="7" t="s">
        <v>31</v>
      </c>
      <c r="D40" s="7" t="s">
        <v>6</v>
      </c>
      <c r="E40" s="12">
        <v>88014810</v>
      </c>
      <c r="F40" s="13">
        <v>74879990</v>
      </c>
      <c r="G40" s="13">
        <v>124883580</v>
      </c>
      <c r="H40" s="32">
        <v>84250.27</v>
      </c>
    </row>
    <row r="41" spans="1:8" s="8" customFormat="1" ht="15" customHeight="1" x14ac:dyDescent="0.25">
      <c r="A41" s="25" t="s">
        <v>51</v>
      </c>
      <c r="B41" s="25"/>
      <c r="C41" s="3" t="s">
        <v>22</v>
      </c>
      <c r="D41" s="3"/>
      <c r="E41" s="10">
        <v>6000000</v>
      </c>
      <c r="F41" s="11">
        <v>5000000</v>
      </c>
      <c r="G41" s="11">
        <v>4000000</v>
      </c>
      <c r="H41" s="31">
        <f>H42</f>
        <v>5061.67</v>
      </c>
    </row>
    <row r="42" spans="1:8" ht="15" customHeight="1" x14ac:dyDescent="0.25">
      <c r="A42" s="26" t="s">
        <v>52</v>
      </c>
      <c r="B42" s="26"/>
      <c r="C42" s="7" t="s">
        <v>22</v>
      </c>
      <c r="D42" s="7" t="s">
        <v>22</v>
      </c>
      <c r="E42" s="12">
        <v>6000000</v>
      </c>
      <c r="F42" s="13">
        <v>5000000</v>
      </c>
      <c r="G42" s="13">
        <v>4000000</v>
      </c>
      <c r="H42" s="32">
        <v>5061.67</v>
      </c>
    </row>
    <row r="43" spans="1:8" s="8" customFormat="1" ht="15" customHeight="1" x14ac:dyDescent="0.25">
      <c r="A43" s="25" t="s">
        <v>53</v>
      </c>
      <c r="B43" s="25"/>
      <c r="C43" s="3" t="s">
        <v>24</v>
      </c>
      <c r="D43" s="3"/>
      <c r="E43" s="10">
        <v>77047500</v>
      </c>
      <c r="F43" s="11">
        <v>46636500</v>
      </c>
      <c r="G43" s="11">
        <v>62126500</v>
      </c>
      <c r="H43" s="31">
        <f>H44+H45+H46+H47</f>
        <v>80827.009999999995</v>
      </c>
    </row>
    <row r="44" spans="1:8" ht="15" customHeight="1" x14ac:dyDescent="0.25">
      <c r="A44" s="26" t="s">
        <v>54</v>
      </c>
      <c r="B44" s="26"/>
      <c r="C44" s="7" t="s">
        <v>24</v>
      </c>
      <c r="D44" s="7" t="s">
        <v>6</v>
      </c>
      <c r="E44" s="12">
        <v>4238000</v>
      </c>
      <c r="F44" s="13">
        <v>4238000</v>
      </c>
      <c r="G44" s="13">
        <v>4238000</v>
      </c>
      <c r="H44" s="32">
        <v>4375.7299999999996</v>
      </c>
    </row>
    <row r="45" spans="1:8" ht="15" customHeight="1" x14ac:dyDescent="0.25">
      <c r="A45" s="26" t="s">
        <v>55</v>
      </c>
      <c r="B45" s="26"/>
      <c r="C45" s="7" t="s">
        <v>24</v>
      </c>
      <c r="D45" s="7" t="s">
        <v>10</v>
      </c>
      <c r="E45" s="12">
        <v>16677500</v>
      </c>
      <c r="F45" s="13">
        <v>17236500</v>
      </c>
      <c r="G45" s="13">
        <v>17816500</v>
      </c>
      <c r="H45" s="32">
        <v>16889.28</v>
      </c>
    </row>
    <row r="46" spans="1:8" ht="15" customHeight="1" x14ac:dyDescent="0.25">
      <c r="A46" s="26" t="s">
        <v>56</v>
      </c>
      <c r="B46" s="26"/>
      <c r="C46" s="7" t="s">
        <v>24</v>
      </c>
      <c r="D46" s="7" t="s">
        <v>12</v>
      </c>
      <c r="E46" s="12">
        <v>55932000</v>
      </c>
      <c r="F46" s="13">
        <v>24962000</v>
      </c>
      <c r="G46" s="13">
        <v>39872000</v>
      </c>
      <c r="H46" s="32">
        <v>59362</v>
      </c>
    </row>
    <row r="47" spans="1:8" ht="15" customHeight="1" x14ac:dyDescent="0.25">
      <c r="A47" s="26" t="s">
        <v>57</v>
      </c>
      <c r="B47" s="26"/>
      <c r="C47" s="7" t="s">
        <v>24</v>
      </c>
      <c r="D47" s="7" t="s">
        <v>14</v>
      </c>
      <c r="E47" s="12">
        <v>200000</v>
      </c>
      <c r="F47" s="13">
        <v>200000</v>
      </c>
      <c r="G47" s="13">
        <v>200000</v>
      </c>
      <c r="H47" s="32">
        <v>200</v>
      </c>
    </row>
    <row r="48" spans="1:8" s="8" customFormat="1" ht="15" customHeight="1" x14ac:dyDescent="0.25">
      <c r="A48" s="25" t="s">
        <v>58</v>
      </c>
      <c r="B48" s="25"/>
      <c r="C48" s="3" t="s">
        <v>59</v>
      </c>
      <c r="D48" s="3"/>
      <c r="E48" s="10">
        <v>132649000</v>
      </c>
      <c r="F48" s="11">
        <v>132284000</v>
      </c>
      <c r="G48" s="11">
        <v>132284000</v>
      </c>
      <c r="H48" s="31">
        <f>H49+H50</f>
        <v>133055.70000000001</v>
      </c>
    </row>
    <row r="49" spans="1:8" ht="15" customHeight="1" x14ac:dyDescent="0.25">
      <c r="A49" s="26" t="s">
        <v>60</v>
      </c>
      <c r="B49" s="26"/>
      <c r="C49" s="7" t="s">
        <v>59</v>
      </c>
      <c r="D49" s="7" t="s">
        <v>6</v>
      </c>
      <c r="E49" s="12">
        <v>24890000</v>
      </c>
      <c r="F49" s="13">
        <v>24890000</v>
      </c>
      <c r="G49" s="13">
        <v>24890000</v>
      </c>
      <c r="H49" s="32">
        <v>133055.70000000001</v>
      </c>
    </row>
    <row r="50" spans="1:8" ht="15" customHeight="1" x14ac:dyDescent="0.25">
      <c r="A50" s="26" t="s">
        <v>61</v>
      </c>
      <c r="B50" s="26"/>
      <c r="C50" s="7" t="s">
        <v>59</v>
      </c>
      <c r="D50" s="7" t="s">
        <v>10</v>
      </c>
      <c r="E50" s="12">
        <v>107759000</v>
      </c>
      <c r="F50" s="13">
        <v>107394000</v>
      </c>
      <c r="G50" s="13">
        <v>107394000</v>
      </c>
      <c r="H50" s="32">
        <v>0</v>
      </c>
    </row>
    <row r="51" spans="1:8" s="8" customFormat="1" ht="23.25" customHeight="1" x14ac:dyDescent="0.25">
      <c r="A51" s="25" t="s">
        <v>62</v>
      </c>
      <c r="B51" s="25"/>
      <c r="C51" s="3" t="s">
        <v>16</v>
      </c>
      <c r="D51" s="3"/>
      <c r="E51" s="10">
        <v>5000000</v>
      </c>
      <c r="F51" s="11">
        <v>0</v>
      </c>
      <c r="G51" s="11">
        <v>0</v>
      </c>
      <c r="H51" s="31">
        <f>H52</f>
        <v>172.6</v>
      </c>
    </row>
    <row r="52" spans="1:8" ht="23.25" customHeight="1" thickBot="1" x14ac:dyDescent="0.3">
      <c r="A52" s="26" t="s">
        <v>63</v>
      </c>
      <c r="B52" s="26"/>
      <c r="C52" s="7" t="s">
        <v>16</v>
      </c>
      <c r="D52" s="7" t="s">
        <v>6</v>
      </c>
      <c r="E52" s="12">
        <v>5000000</v>
      </c>
      <c r="F52" s="13">
        <v>0</v>
      </c>
      <c r="G52" s="13">
        <v>0</v>
      </c>
      <c r="H52" s="32">
        <v>172.6</v>
      </c>
    </row>
    <row r="53" spans="1:8" ht="15" customHeight="1" thickBot="1" x14ac:dyDescent="0.3">
      <c r="A53" s="24" t="s">
        <v>64</v>
      </c>
      <c r="B53" s="24"/>
      <c r="C53" s="24"/>
      <c r="D53" s="24"/>
      <c r="E53" s="10">
        <v>2258438556</v>
      </c>
      <c r="F53" s="15">
        <v>3645391248</v>
      </c>
      <c r="G53" s="15">
        <v>4914158178</v>
      </c>
      <c r="H53" s="31">
        <f>H51+H48+H43+H41+H39+H33+H31+H27+H21+H17+H14+H8</f>
        <v>1903862.71</v>
      </c>
    </row>
    <row r="54" spans="1:8" x14ac:dyDescent="0.25">
      <c r="A54" s="5"/>
      <c r="B54" s="5"/>
      <c r="C54" s="5"/>
      <c r="D54" s="5"/>
      <c r="E54" s="18"/>
    </row>
    <row r="55" spans="1:8" x14ac:dyDescent="0.25">
      <c r="A55" s="6"/>
      <c r="B55" s="6"/>
      <c r="C55" s="6"/>
      <c r="D55" s="6"/>
      <c r="E55" s="19"/>
    </row>
  </sheetData>
  <mergeCells count="53">
    <mergeCell ref="E4:H4"/>
    <mergeCell ref="A2:H2"/>
    <mergeCell ref="A3:E3"/>
    <mergeCell ref="A4:B6"/>
    <mergeCell ref="C4:C6"/>
    <mergeCell ref="D4:D6"/>
    <mergeCell ref="A10:B10"/>
    <mergeCell ref="A7:B7"/>
    <mergeCell ref="A8:B8"/>
    <mergeCell ref="A9:B9"/>
    <mergeCell ref="A14:B14"/>
    <mergeCell ref="A15:B15"/>
    <mergeCell ref="A13:B13"/>
    <mergeCell ref="A12:B12"/>
    <mergeCell ref="A11:B11"/>
    <mergeCell ref="A20:B20"/>
    <mergeCell ref="A19:B19"/>
    <mergeCell ref="A17:B17"/>
    <mergeCell ref="A18:B18"/>
    <mergeCell ref="A16:B16"/>
    <mergeCell ref="A25:B25"/>
    <mergeCell ref="A24:B24"/>
    <mergeCell ref="A23:B23"/>
    <mergeCell ref="A21:B21"/>
    <mergeCell ref="A22:B22"/>
    <mergeCell ref="A30:B30"/>
    <mergeCell ref="A29:B29"/>
    <mergeCell ref="A28:B28"/>
    <mergeCell ref="A27:B27"/>
    <mergeCell ref="A26:B26"/>
    <mergeCell ref="A36:B36"/>
    <mergeCell ref="A35:B35"/>
    <mergeCell ref="A33:B33"/>
    <mergeCell ref="A34:B34"/>
    <mergeCell ref="A31:B31"/>
    <mergeCell ref="A32:B32"/>
    <mergeCell ref="A41:B41"/>
    <mergeCell ref="A39:B39"/>
    <mergeCell ref="A40:B40"/>
    <mergeCell ref="A38:B38"/>
    <mergeCell ref="A37:B37"/>
    <mergeCell ref="A47:B47"/>
    <mergeCell ref="A46:B46"/>
    <mergeCell ref="A44:B44"/>
    <mergeCell ref="A45:B45"/>
    <mergeCell ref="A42:B42"/>
    <mergeCell ref="A43:B43"/>
    <mergeCell ref="A53:D53"/>
    <mergeCell ref="A51:B51"/>
    <mergeCell ref="A52:B52"/>
    <mergeCell ref="A50:B50"/>
    <mergeCell ref="A48:B48"/>
    <mergeCell ref="A49:B49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Матыцина О.В.</cp:lastModifiedBy>
  <cp:lastPrinted>2021-11-02T12:25:14Z</cp:lastPrinted>
  <dcterms:created xsi:type="dcterms:W3CDTF">2021-04-12T14:52:46Z</dcterms:created>
  <dcterms:modified xsi:type="dcterms:W3CDTF">2022-01-26T11:13:52Z</dcterms:modified>
</cp:coreProperties>
</file>